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9428079B-A717-4CD1-996C-8C85B28CA3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2" i="1"/>
  <c r="M25" i="1"/>
  <c r="M9" i="1"/>
  <c r="M12" i="1"/>
  <c r="M15" i="1"/>
  <c r="M21" i="1"/>
  <c r="M24" i="1"/>
  <c r="M8" i="1"/>
  <c r="M18" i="1"/>
  <c r="M14" i="1"/>
  <c r="M17" i="1"/>
  <c r="M20" i="1"/>
  <c r="M23" i="1"/>
  <c r="M10" i="1"/>
  <c r="M13" i="1"/>
  <c r="M16" i="1"/>
  <c r="M19" i="1"/>
  <c r="M11" i="1"/>
</calcChain>
</file>

<file path=xl/sharedStrings.xml><?xml version="1.0" encoding="utf-8"?>
<sst xmlns="http://schemas.openxmlformats.org/spreadsheetml/2006/main" count="568" uniqueCount="273">
  <si>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</si>
  <si>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</si>
  <si>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</si>
  <si>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</si>
  <si>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</si>
  <si>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</si>
  <si>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</si>
  <si>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</si>
  <si>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</si>
  <si>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</si>
  <si>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</si>
  <si>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</si>
  <si>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</si>
  <si>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</si>
  <si>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</si>
  <si>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</si>
  <si>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</si>
  <si>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</si>
  <si>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</si>
  <si>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</si>
  <si>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</si>
  <si>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</si>
  <si>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</si>
  <si>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</si>
  <si>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</si>
  <si>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</si>
  <si>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</si>
  <si>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</si>
  <si>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</si>
  <si>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</si>
  <si>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</si>
  <si>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</si>
  <si>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</si>
  <si>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</si>
  <si>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</si>
  <si>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</si>
  <si>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</si>
  <si>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</si>
  <si>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</si>
  <si>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</si>
  <si>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</si>
  <si>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</si>
  <si>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</si>
  <si>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</si>
  <si>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</si>
  <si>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</si>
  <si>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</si>
  <si>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</si>
  <si>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</si>
  <si>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</si>
  <si>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</si>
  <si>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</si>
  <si>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</si>
  <si>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</si>
  <si>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</si>
  <si>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</si>
  <si>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</si>
  <si>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</si>
  <si>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</si>
  <si>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</si>
  <si>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</si>
  <si>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</si>
  <si>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</si>
  <si>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</si>
  <si>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</si>
  <si>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</si>
  <si>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</si>
  <si>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</si>
  <si>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</si>
  <si>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</si>
  <si>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</si>
  <si>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</si>
  <si>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</si>
  <si>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</si>
  <si>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</si>
  <si>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</si>
  <si>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</si>
  <si>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</si>
  <si>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</si>
  <si>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</si>
  <si>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</si>
  <si>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</si>
  <si>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</si>
  <si>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DEL MEDIO AMBIENTE</t>
  </si>
  <si>
    <t>JEFE (A) DE UNIDAD DEPARTAMENTAL "A"</t>
  </si>
  <si>
    <t>JEFATURA DE UNIDAD DEPARTAMENTAL DE ENLACE ADMINISTRATIVO (A) EN LA DIRECCION GENERAL DE CALIDAD DEL AIRE Y EN LA DIRECCION GENERAL DE EVALUACION DE IMPACTO Y REGULACION AMBIENTAL</t>
  </si>
  <si>
    <t>JEFATURA DE UNIDAD DEPARTAMENTAL DE ENLACE ADMINISTRATIVO (A) EN LA DIRECCION GENERAL DE COORDINACION DE POLITICAS Y CULTURA AMBIENTAL, Y EN LA DIRECCION GENERAL DE INSPECCION Y VIGILANCIA AMBIENTAL</t>
  </si>
  <si>
    <t>JEFATURA DE UNIDAD DEPARTAMENTAL DE ENLACE ADMINISTRATIVO (A) EN LA DIRECCION GENERAL DE LA COMISION DE RECURSOS NATURALES Y DESARROLLO RURAL</t>
  </si>
  <si>
    <t>JEFATURA DE UNIDAD DEPARTAMENTAL DE ENLACE ADMINISTRATIVO (A) EN LA DIRECCION GENERAL DE ZOOLOGICOS Y CONSERVACION DE LA FAUNA SILVESTRE</t>
  </si>
  <si>
    <t>JEFATURA DE UNIDAD DEPARTAMENTAL DE ENLACE ADMINISTRATIVO (A) EN LA DIRECCION GENERAL DEL SISTEMA DE AREAS NATURALES PROTEGIDAS Y AREAS DE VALOR AMBIENTAL</t>
  </si>
  <si>
    <t>JEFATURA DE UNIDAD DEPARTAMENTAL DE CONTROL DE GESTION DOCUMENTAL</t>
  </si>
  <si>
    <t>JEFATURA DE UNIDAD DEPARTAMENTAL DE TECNOLOGIAS DE INFORMACION Y COMUNICACIONES</t>
  </si>
  <si>
    <t>JEFATURA DE UNIDAD DEPARTAMENTAL DE CONTRATOS Y CONVENIOS</t>
  </si>
  <si>
    <t>SUBDIRECTOR (A) "A"</t>
  </si>
  <si>
    <t>SUBDIRECCION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</si>
  <si>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</si>
  <si>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</si>
  <si>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</si>
  <si>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</si>
  <si>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</si>
  <si>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</si>
  <si>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</si>
  <si>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</si>
  <si>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</si>
  <si>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MARIA DEL ROSARIO</t>
  </si>
  <si>
    <t>CABRERA</t>
  </si>
  <si>
    <t>JUAREZ</t>
  </si>
  <si>
    <t>FRANCISCO JAVIER</t>
  </si>
  <si>
    <t>FUENTES</t>
  </si>
  <si>
    <t>SANCHEZ</t>
  </si>
  <si>
    <t>VACANTE</t>
  </si>
  <si>
    <t>JOSE LUIS</t>
  </si>
  <si>
    <t>BELTRAN</t>
  </si>
  <si>
    <t>CASTRO</t>
  </si>
  <si>
    <t>MONICA</t>
  </si>
  <si>
    <t>GARCIA</t>
  </si>
  <si>
    <t>MUÑOZ</t>
  </si>
  <si>
    <t>ANDRES ISRAEL</t>
  </si>
  <si>
    <t>CARRASCO</t>
  </si>
  <si>
    <t>ELENO</t>
  </si>
  <si>
    <t>ALAN RENE</t>
  </si>
  <si>
    <t>LOPEZ</t>
  </si>
  <si>
    <t>BENGOA</t>
  </si>
  <si>
    <t>ELIZABETH</t>
  </si>
  <si>
    <t>TORRES</t>
  </si>
  <si>
    <t>ORDUÑA</t>
  </si>
  <si>
    <t>MARIA DEL ANGEL</t>
  </si>
  <si>
    <t>OCAÑA</t>
  </si>
  <si>
    <t>PICIE</t>
  </si>
  <si>
    <t>GABRIELA</t>
  </si>
  <si>
    <t>JIMENEZ</t>
  </si>
  <si>
    <t>VELASCO</t>
  </si>
  <si>
    <t>ANA MARIA</t>
  </si>
  <si>
    <t>MARTINEZ</t>
  </si>
  <si>
    <t>VALVERDE</t>
  </si>
  <si>
    <t>VICTOR HUGO</t>
  </si>
  <si>
    <t>AGUILAR</t>
  </si>
  <si>
    <t>FERNANDEZ</t>
  </si>
  <si>
    <t>EMILIO TOMAS</t>
  </si>
  <si>
    <t>BLANCAS</t>
  </si>
  <si>
    <t>ARIAS</t>
  </si>
  <si>
    <t>ARTURO ERIK</t>
  </si>
  <si>
    <t>MENDOZA</t>
  </si>
  <si>
    <t>BUSTAMANTE</t>
  </si>
  <si>
    <t>JOSE FRANCISCO</t>
  </si>
  <si>
    <t>PEREZ</t>
  </si>
  <si>
    <t>RIVERA</t>
  </si>
  <si>
    <t>HUMBERTO</t>
  </si>
  <si>
    <t>GONZALEZ</t>
  </si>
  <si>
    <t>RAMOS</t>
  </si>
  <si>
    <t>Administración</t>
  </si>
  <si>
    <t>Contador (a) Fiscal</t>
  </si>
  <si>
    <t>Vacante</t>
  </si>
  <si>
    <t>Contaduria</t>
  </si>
  <si>
    <t>Ingenieria Mecánica</t>
  </si>
  <si>
    <t>Derecho</t>
  </si>
  <si>
    <t>Derecho y Ciencias Penales</t>
  </si>
  <si>
    <t>Administración Pública</t>
  </si>
  <si>
    <t>Contabilidad Financiera y Fiscal</t>
  </si>
  <si>
    <t>https://transparencia.finanzas.cdmx.gob.mx/repositorio/public/upload/repositorio/DGAyF/2024/scp/fracc_XVII/cabrera_juarez_maria_del_rosario_2024_T4.xlsx</t>
  </si>
  <si>
    <t>https://transparencia.finanzas.cdmx.gob.mx/repositorio/public/upload/repositorio/DGAyF/2024/scp/fracc_XVII_perfiles/sedema_19005861.pdf</t>
  </si>
  <si>
    <t>http://transparencia.finanzas.cdmx.gob.mx/repositorio/public/upload/repositorio/DGAyF/2019/scp/fracc_XVII/fuentes_sanchez_francisco_javier.xlsx</t>
  </si>
  <si>
    <t>https://transparencia.finanzas.cdmx.gob.mx/repositorio/public/upload/repositorio/DGAyF/2024/scp/fracc_XVII_perfiles/sedema_19005878.pdf</t>
  </si>
  <si>
    <t>https://transparencia.finanzas.cdmx.gob.mx/repositorio/public/upload/repositorio/DGAyF/2024/scp/fracc_XVII_perfiles/sedema_19005879.pdf</t>
  </si>
  <si>
    <t>http://transparencia.finanzas.cdmx.gob.mx/repositorio/public/upload/repositorio/DGAyF/2020/scp/fracc_XVII/beltan_castro_jose_luis_2020_2T.xlsx</t>
  </si>
  <si>
    <t>https://transparencia.finanzas.cdmx.gob.mx/repositorio/public/upload/repositorio/DGAyF/2024/scp/fracc_XVII_perfiles/sedema_19005880.pdf</t>
  </si>
  <si>
    <t>https://transparencia.finanzas.cdmx.gob.mx/repositorio/public/upload/repositorio/DGAyF/2024/scp/fracc_XVII_perfiles/sedema_19005882.pdf</t>
  </si>
  <si>
    <t>http://transparencia.finanzas.cdmx.gob.mx/repositorio/public/upload/repositorio/DGAyF/2019/scp/fracc_XVII/garcia_munoz_monica.xlsx</t>
  </si>
  <si>
    <t>https://transparencia.finanzas.cdmx.gob.mx/repositorio/public/upload/repositorio/DGAyF/2024/scp/fracc_XVII_perfiles/sedema_19005883.pdf</t>
  </si>
  <si>
    <t>https://transparencia.finanzas.cdmx.gob.mx/repositorio/public/upload/repositorio/DGAyF/2022/scp/fracc_XVII/carrasco_eleno_andres_israel_2022_T1.xlsx</t>
  </si>
  <si>
    <t>http://transparencia.finanzas.cdmx.gob.mx/repositorio/public/upload/repositorio/DGAyF/2019/scp/fracc_XVII/lopez_bengoa_alan_rene.xlsx</t>
  </si>
  <si>
    <t>https://transparencia.finanzas.cdmx.gob.mx/repositorio/public/upload/repositorio/DGAyF/2024/scp/fracc_XVII_perfiles/sedema_19005863.pdf</t>
  </si>
  <si>
    <t>https://transparencia.finanzas.cdmx.gob.mx/repositorio/public/upload/repositorio/DGAyF/2024/scp/fracc_XVII/torres_orduna_elizabeth_2024_T1.xlsx</t>
  </si>
  <si>
    <t>https://transparencia.finanzas.cdmx.gob.mx/repositorio/public/upload/repositorio/DGAyF/2024/scp/fracc_XVII_perfiles/sedema_19005864.pdf</t>
  </si>
  <si>
    <t>https://transparencia.finanzas.cdmx.gob.mx/repositorio/public/upload/repositorio/DGAyF/2024/scp/fracc_XVII/ocana_picie_marial_del_angel_2024_T4.xlsx</t>
  </si>
  <si>
    <t>https://transparencia.finanzas.cdmx.gob.mx/repositorio/public/upload/repositorio/DGAyF/2024/scp/fracc_XVII_perfiles/sedema_19005866.pdf</t>
  </si>
  <si>
    <t>https://transparencia.finanzas.cdmx.gob.mx/repositorio/public/upload/repositorio/DGAyF/2022/scp/fracc_XVII/jimenez_velasco_gabriela_2022_T1.xlsx</t>
  </si>
  <si>
    <t>https://transparencia.finanzas.cdmx.gob.mx/repositorio/public/upload/repositorio/DGAyF/2024/scp/fracc_XVII_perfiles/sedema_19005867.pdf</t>
  </si>
  <si>
    <t>https://transparencia.finanzas.cdmx.gob.mx/repositorio/public/upload/repositorio/DGAyF/2024/scp/fracc_XVII/martinez_valverde_ana_maria_2024_T3.xlsx</t>
  </si>
  <si>
    <t>https://transparencia.finanzas.cdmx.gob.mx/repositorio/public/upload/repositorio/DGAyF/2024/scp/fracc_XVII_perfiles/sedema_19005868.pdf</t>
  </si>
  <si>
    <t>https://transparencia.finanzas.cdmx.gob.mx/repositorio/public/upload/repositorio/DGAyF/2023/scp/fracc_XVII/aguilar_fernandez_victor_hugo_2023_T3.xlsx</t>
  </si>
  <si>
    <t>https://transparencia.finanzas.cdmx.gob.mx/repositorio/public/upload/repositorio/DGAyF/2024/scp/fracc_XVII_perfiles/sedema_19005870.pdf</t>
  </si>
  <si>
    <t>https://transparencia.finanzas.cdmx.gob.mx/repositorio/public/upload/repositorio/DGAyF/2024/scp/fracc_XVII_perfiles/sedema_19005869.pdf</t>
  </si>
  <si>
    <t>https://transparencia.finanzas.cdmx.gob.mx/repositorio/public/upload/repositorio/DGAyF/2023/scp/fracc_XVII/blancas_arias_emilio_tomas_2023_T3.xlsx</t>
  </si>
  <si>
    <t>https://transparencia.finanzas.cdmx.gob.mx/repositorio/public/upload/repositorio/DGAyF/2024/scp/fracc_XVII/mendoza_bustamante_arturo_erik_2024_T4.xlsx</t>
  </si>
  <si>
    <t>https://transparencia.finanzas.cdmx.gob.mx/repositorio/public/upload/repositorio/DGAyF/2024/scp/fracc_XVII_perfiles/sedema_19005874.pdf</t>
  </si>
  <si>
    <t>https://transparencia.finanzas.cdmx.gob.mx/repositorio/public/upload/repositorio/DGAyF/2024/scp/fracc_XVII/perez_rivera_jose_francisco_2024_T1.xlsx</t>
  </si>
  <si>
    <t>https://transparencia.finanzas.cdmx.gob.mx/repositorio/public/upload/repositorio/DGAyF/2024/scp/fracc_XVII_perfiles/sedema_19005875.pdf</t>
  </si>
  <si>
    <t>https://transparencia.finanzas.cdmx.gob.mx/repositorio/public/upload/repositorio/DGAyF/2023/scp/fracc_XVII/gonzalez_ramos_humberto_2023_T3.xlsx</t>
  </si>
  <si>
    <t>https://transparencia.finanzas.cdmx.gob.mx/repositorio/public/upload/repositorio/DGAyF/2024/scp/fracc_XVII_perfiles/sedema_19005876.pdf</t>
  </si>
  <si>
    <t>SECRETARIA DE RELACIONES EXTERIORES</t>
  </si>
  <si>
    <t>DIRECTOR (A) DE SEGUIMIENTOS DE ACUERDOS DE LA AGENDA</t>
  </si>
  <si>
    <t>ADMINISTRACION</t>
  </si>
  <si>
    <t>FISCALIA GENERAL DE LA JUSTICIA DE LA CDMX</t>
  </si>
  <si>
    <t>DIRECTOR (A) EJECUTIVO (A) DE ADMINISTRACION DE BIENES ASEGURADOS</t>
  </si>
  <si>
    <t>DIRECTOR (A) DE DESTINO FINAL DE BIENES ASEGURADOS</t>
  </si>
  <si>
    <t>DIRECCION DE GESTION DEL BOSQUE DE SAN JUAN DE ARAGON</t>
  </si>
  <si>
    <t>ENCARGADO (A) DEL BALNEARIO</t>
  </si>
  <si>
    <t>CONTADOR (A) FISCAL</t>
  </si>
  <si>
    <t>NO ESPECIFICA PERIODO</t>
  </si>
  <si>
    <t>DIRECCION GENERAL DE ADMINISTRACION Y FINANZAS</t>
  </si>
  <si>
    <t>JUD DE CONTROL PRESUPUESTAL</t>
  </si>
  <si>
    <t>DIRECCION DEL BOSQUE DE SAN JUAN DE ARAGON</t>
  </si>
  <si>
    <t>JUD DE PROMOCION Y SEGUIMIENTO</t>
  </si>
  <si>
    <t xml:space="preserve">SECRETARIA DEL MEDIO AMBIENTE </t>
  </si>
  <si>
    <t>ADMINISTRATIVO (A) OPERATIVO (A)</t>
  </si>
  <si>
    <t>BACHILLERATO</t>
  </si>
  <si>
    <t xml:space="preserve">DELEGACION POLITICA TLALPAN </t>
  </si>
  <si>
    <t>JEFE (A) ANALISTA FINANCIERO (A)</t>
  </si>
  <si>
    <t>NO ESPECIFICA</t>
  </si>
  <si>
    <t>ROLLING PERSONNEL S DE RL DE CV</t>
  </si>
  <si>
    <t>ASISTENTE DE TESORERIA</t>
  </si>
  <si>
    <t>CONTADURIA</t>
  </si>
  <si>
    <t>GUILLERMO PRIETO Y CIA SA DE CV</t>
  </si>
  <si>
    <t>AUXILIAR DE TESORERIA</t>
  </si>
  <si>
    <t>AUXILIAR CONTABLE</t>
  </si>
  <si>
    <t>SEDEMA</t>
  </si>
  <si>
    <t>ADMINISTRATIVO (A)</t>
  </si>
  <si>
    <t>AT&amp;T</t>
  </si>
  <si>
    <t>EJECUTIVO (A) DE VENTAS</t>
  </si>
  <si>
    <t xml:space="preserve">SERVICIOS ADMINISTRATIVOS MARTI S.A. DE C.V. </t>
  </si>
  <si>
    <t>TOALLERO (A)</t>
  </si>
  <si>
    <t>SUPERVISION DIGITAL</t>
  </si>
  <si>
    <t>DIRECTOR (A) DE PROYECTOS ESPECIALES</t>
  </si>
  <si>
    <t>INGENIERIA MECANICA</t>
  </si>
  <si>
    <t>GRUPO CARDBENG</t>
  </si>
  <si>
    <t>ASESORIA</t>
  </si>
  <si>
    <t>CONADE</t>
  </si>
  <si>
    <t>JUD DE SUPERVISION Y SEGUIMIENTO DE OBRAS</t>
  </si>
  <si>
    <t>JUD DE COMPRAS Y CONTROL DE MATERIALES</t>
  </si>
  <si>
    <t>DERECHO</t>
  </si>
  <si>
    <t>COORDINADOR (A) DE PROCEDIMIENTOS Y SONDEOS</t>
  </si>
  <si>
    <t xml:space="preserve">ISSSTE </t>
  </si>
  <si>
    <t>JEFE (A) DE UNIDAD DEPARTAMENTAL</t>
  </si>
  <si>
    <t>SECRETARIA DEL MEDIO AMBIENTE</t>
  </si>
  <si>
    <t>JUD DE PRESTACIONES Y POLITICA LABORAL</t>
  </si>
  <si>
    <t>DERECHO Y CIENCIAS PENALES</t>
  </si>
  <si>
    <t>SECRETARIA DE GOBIERNO</t>
  </si>
  <si>
    <t>COORDINACION DE ADMINISTRACION DE CAPITAL HUMANO</t>
  </si>
  <si>
    <t>SEGUIMIENTO DE AUDITORIAS</t>
  </si>
  <si>
    <t>PERSONAL DE NOMINA 8</t>
  </si>
  <si>
    <t>ÁDMINISTRACION PUBLICA</t>
  </si>
  <si>
    <t>INFOCDMX</t>
  </si>
  <si>
    <t>SUBDIRECTOR (A) DE INFORMACION PUBLICA</t>
  </si>
  <si>
    <t>HONORARIOS ASIMILADOS A SALARIOS</t>
  </si>
  <si>
    <t>CRANNES INDUSTRY</t>
  </si>
  <si>
    <t>ADMINISTRACION GENERAL</t>
  </si>
  <si>
    <t xml:space="preserve">AUDITORIA SUPERIOR DE LA FEDERACION </t>
  </si>
  <si>
    <t>BECARIO (A) - ASISTENTE DIRECTIVO (A)</t>
  </si>
  <si>
    <t xml:space="preserve">SERVICIOS DE SALUD PUBLICA DE LA CDMX </t>
  </si>
  <si>
    <t>AUXILIAR ADMINISTRATIVO (A)</t>
  </si>
  <si>
    <t>CONTABILIDAD FINANCIERA Y FISCAL</t>
  </si>
  <si>
    <t xml:space="preserve">ALCALDIA ALVARO OBREGON </t>
  </si>
  <si>
    <t>AUXILIAR CONTABLE Y ADMINISTRATIVO (A)</t>
  </si>
  <si>
    <t>ENLACE DE PROGRAMACION Y EVALUACION</t>
  </si>
  <si>
    <t>AUXILIAR DE CONTABILIDAD</t>
  </si>
  <si>
    <t>GRUPO FINANCIERO AFIRME</t>
  </si>
  <si>
    <t>EJECUTIVO (A) DE CUENTA</t>
  </si>
  <si>
    <t>SECRETARIA DEL MEDIO AMBIENTE DEL GOBIERNO DE LA CDMX</t>
  </si>
  <si>
    <t>ENCARGADO (A) DE OFICINA</t>
  </si>
  <si>
    <t>CONABIO</t>
  </si>
  <si>
    <t>JUD DE CONTRATOS Y CONVENIOS</t>
  </si>
  <si>
    <t xml:space="preserve">SECRETARIA DE ECONOMIA </t>
  </si>
  <si>
    <t xml:space="preserve">JEFE (A) DE DEPARTAMENTO </t>
  </si>
  <si>
    <t>2022 (DIFERENTE HORARIO)</t>
  </si>
  <si>
    <t>JOVENES EM CONCIENCIA A.C.</t>
  </si>
  <si>
    <t>COORDINADOR (A) GENERAL</t>
  </si>
  <si>
    <t xml:space="preserve">SECRETARIA DEL MEDIO AMBIENTE DE LA CDMX </t>
  </si>
  <si>
    <t xml:space="preserve">JUD DE ABASTECIMIENTOS Y SERVICIOS </t>
  </si>
  <si>
    <t>ALMACENES E INVENTARIOS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</si>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</sst>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ocana_picie_marial_del_angel_2024_T4.xlsx" TargetMode="External"/><Relationship Id="rId13" Type="http://schemas.openxmlformats.org/officeDocument/2006/relationships/hyperlink" Target="https://transparencia.finanzas.cdmx.gob.mx/repositorio/public/upload/repositorio/DGAyF/2024/scp/fracc_XVII/mendoza_bustamante_arturo_erik_2024_T4.xlsx" TargetMode="External"/><Relationship Id="rId18" Type="http://schemas.openxmlformats.org/officeDocument/2006/relationships/hyperlink" Target="https://transparencia.finanzas.cdmx.gob.mx/repositorio/public/upload/repositorio/DGAyF/2024/scp/fracc_XVII_perfiles/sedema_19005879.pdf" TargetMode="External"/><Relationship Id="rId26" Type="http://schemas.openxmlformats.org/officeDocument/2006/relationships/hyperlink" Target="https://transparencia.finanzas.cdmx.gob.mx/repositorio/public/upload/repositorio/DGAyF/2024/scp/fracc_XVII_perfiles/sedema_19005868.pdf" TargetMode="External"/><Relationship Id="rId3" Type="http://schemas.openxmlformats.org/officeDocument/2006/relationships/hyperlink" Target="http://transparencia.finanzas.cdmx.gob.mx/repositorio/public/upload/repositorio/DGAyF/2020/scp/fracc_XVII/beltan_castro_jose_luis_2020_2T.xlsx" TargetMode="External"/><Relationship Id="rId21" Type="http://schemas.openxmlformats.org/officeDocument/2006/relationships/hyperlink" Target="https://transparencia.finanzas.cdmx.gob.mx/repositorio/public/upload/repositorio/DGAyF/2024/scp/fracc_XVII_perfiles/sedema_19005883.pdf" TargetMode="External"/><Relationship Id="rId7" Type="http://schemas.openxmlformats.org/officeDocument/2006/relationships/hyperlink" Target="https://transparencia.finanzas.cdmx.gob.mx/repositorio/public/upload/repositorio/DGAyF/2024/scp/fracc_XVII/torres_orduna_elizabeth_2024_T1.xlsx" TargetMode="External"/><Relationship Id="rId12" Type="http://schemas.openxmlformats.org/officeDocument/2006/relationships/hyperlink" Target="https://transparencia.finanzas.cdmx.gob.mx/repositorio/public/upload/repositorio/DGAyF/2023/scp/fracc_XVII/blancas_arias_emilio_tomas_2023_T3.xlsx" TargetMode="External"/><Relationship Id="rId17" Type="http://schemas.openxmlformats.org/officeDocument/2006/relationships/hyperlink" Target="https://transparencia.finanzas.cdmx.gob.mx/repositorio/public/upload/repositorio/DGAyF/2024/scp/fracc_XVII_perfiles/sedema_19005878.pdf" TargetMode="External"/><Relationship Id="rId25" Type="http://schemas.openxmlformats.org/officeDocument/2006/relationships/hyperlink" Target="https://transparencia.finanzas.cdmx.gob.mx/repositorio/public/upload/repositorio/DGAyF/2024/scp/fracc_XVII_perfiles/sedema_19005867.pdf" TargetMode="External"/><Relationship Id="rId2" Type="http://schemas.openxmlformats.org/officeDocument/2006/relationships/hyperlink" Target="http://transparencia.finanzas.cdmx.gob.mx/repositorio/public/upload/repositorio/DGAyF/2019/scp/fracc_XVII/fuentes_sanchez_francisco_javier.xlsx" TargetMode="External"/><Relationship Id="rId16" Type="http://schemas.openxmlformats.org/officeDocument/2006/relationships/hyperlink" Target="https://transparencia.finanzas.cdmx.gob.mx/repositorio/public/upload/repositorio/DGAyF/2024/scp/fracc_XVII_perfiles/sedema_19005861.pdf" TargetMode="External"/><Relationship Id="rId20" Type="http://schemas.openxmlformats.org/officeDocument/2006/relationships/hyperlink" Target="https://transparencia.finanzas.cdmx.gob.mx/repositorio/public/upload/repositorio/DGAyF/2024/scp/fracc_XVII_perfiles/sedema_19005882.pdf" TargetMode="External"/><Relationship Id="rId29" Type="http://schemas.openxmlformats.org/officeDocument/2006/relationships/hyperlink" Target="https://transparencia.finanzas.cdmx.gob.mx/repositorio/public/upload/repositorio/DGAyF/2024/scp/fracc_XVII_perfiles/sedema_19005874.pdf" TargetMode="External"/><Relationship Id="rId1" Type="http://schemas.openxmlformats.org/officeDocument/2006/relationships/hyperlink" Target="https://transparencia.finanzas.cdmx.gob.mx/repositorio/public/upload/repositorio/DGAyF/2024/scp/fracc_XVII/cabrera_juarez_maria_del_rosario_2024_T4.xlsx" TargetMode="External"/><Relationship Id="rId6" Type="http://schemas.openxmlformats.org/officeDocument/2006/relationships/hyperlink" Target="http://transparencia.finanzas.cdmx.gob.mx/repositorio/public/upload/repositorio/DGAyF/2019/scp/fracc_XVII/lopez_bengoa_alan_rene.xlsx" TargetMode="External"/><Relationship Id="rId11" Type="http://schemas.openxmlformats.org/officeDocument/2006/relationships/hyperlink" Target="https://transparencia.finanzas.cdmx.gob.mx/repositorio/public/upload/repositorio/DGAyF/2023/scp/fracc_XVII/aguilar_fernandez_victor_hugo_2023_T3.xlsx" TargetMode="External"/><Relationship Id="rId24" Type="http://schemas.openxmlformats.org/officeDocument/2006/relationships/hyperlink" Target="https://transparencia.finanzas.cdmx.gob.mx/repositorio/public/upload/repositorio/DGAyF/2024/scp/fracc_XVII_perfiles/sedema_19005866.pdf" TargetMode="External"/><Relationship Id="rId5" Type="http://schemas.openxmlformats.org/officeDocument/2006/relationships/hyperlink" Target="https://transparencia.finanzas.cdmx.gob.mx/repositorio/public/upload/repositorio/DGAyF/2022/scp/fracc_XVII/carrasco_eleno_andres_israel_2022_T1.xlsx" TargetMode="External"/><Relationship Id="rId15" Type="http://schemas.openxmlformats.org/officeDocument/2006/relationships/hyperlink" Target="https://transparencia.finanzas.cdmx.gob.mx/repositorio/public/upload/repositorio/DGAyF/2023/scp/fracc_XVII/gonzalez_ramos_humberto_2023_T3.xlsx" TargetMode="External"/><Relationship Id="rId23" Type="http://schemas.openxmlformats.org/officeDocument/2006/relationships/hyperlink" Target="https://transparencia.finanzas.cdmx.gob.mx/repositorio/public/upload/repositorio/DGAyF/2024/scp/fracc_XVII_perfiles/sedema_19005864.pdf" TargetMode="External"/><Relationship Id="rId28" Type="http://schemas.openxmlformats.org/officeDocument/2006/relationships/hyperlink" Target="https://transparencia.finanzas.cdmx.gob.mx/repositorio/public/upload/repositorio/DGAyF/2024/scp/fracc_XVII_perfiles/sedema_19005869.pdf" TargetMode="External"/><Relationship Id="rId10" Type="http://schemas.openxmlformats.org/officeDocument/2006/relationships/hyperlink" Target="https://transparencia.finanzas.cdmx.gob.mx/repositorio/public/upload/repositorio/DGAyF/2024/scp/fracc_XVII/martinez_valverde_ana_maria_2024_T3.xlsx" TargetMode="External"/><Relationship Id="rId19" Type="http://schemas.openxmlformats.org/officeDocument/2006/relationships/hyperlink" Target="https://transparencia.finanzas.cdmx.gob.mx/repositorio/public/upload/repositorio/DGAyF/2024/scp/fracc_XVII_perfiles/sedema_19005880.pdf" TargetMode="External"/><Relationship Id="rId31" Type="http://schemas.openxmlformats.org/officeDocument/2006/relationships/hyperlink" Target="https://transparencia.finanzas.cdmx.gob.mx/repositorio/public/upload/repositorio/DGAyF/2024/scp/fracc_XVII_perfiles/sedema_19005876.pdf" TargetMode="External"/><Relationship Id="rId4" Type="http://schemas.openxmlformats.org/officeDocument/2006/relationships/hyperlink" Target="http://transparencia.finanzas.cdmx.gob.mx/repositorio/public/upload/repositorio/DGAyF/2019/scp/fracc_XVII/garcia_munoz_monica.xlsx" TargetMode="External"/><Relationship Id="rId9" Type="http://schemas.openxmlformats.org/officeDocument/2006/relationships/hyperlink" Target="https://transparencia.finanzas.cdmx.gob.mx/repositorio/public/upload/repositorio/DGAyF/2022/scp/fracc_XVII/jimenez_velasco_gabriela_2022_T1.xlsx" TargetMode="External"/><Relationship Id="rId14" Type="http://schemas.openxmlformats.org/officeDocument/2006/relationships/hyperlink" Target="https://transparencia.finanzas.cdmx.gob.mx/repositorio/public/upload/repositorio/DGAyF/2024/scp/fracc_XVII/perez_rivera_jose_francisco_2024_T1.xlsx" TargetMode="External"/><Relationship Id="rId22" Type="http://schemas.openxmlformats.org/officeDocument/2006/relationships/hyperlink" Target="https://transparencia.finanzas.cdmx.gob.mx/repositorio/public/upload/repositorio/DGAyF/2024/scp/fracc_XVII_perfiles/sedema_19005863.pdf" TargetMode="External"/><Relationship Id="rId27" Type="http://schemas.openxmlformats.org/officeDocument/2006/relationships/hyperlink" Target="https://transparencia.finanzas.cdmx.gob.mx/repositorio/public/upload/repositorio/DGAyF/2024/scp/fracc_XVII_perfiles/sedema_19005870.pdf" TargetMode="External"/><Relationship Id="rId30" Type="http://schemas.openxmlformats.org/officeDocument/2006/relationships/hyperlink" Target="https://transparencia.finanzas.cdmx.gob.mx/repositorio/public/upload/repositorio/DGAyF/2024/scp/fracc_XVII_perfiles/sedema_190058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104</v>
      </c>
      <c r="G8" t="s">
        <v>105</v>
      </c>
      <c r="H8" t="s">
        <v>106</v>
      </c>
      <c r="I8" t="s">
        <v>57</v>
      </c>
      <c r="J8" t="s">
        <v>83</v>
      </c>
      <c r="K8" t="s">
        <v>63</v>
      </c>
      <c r="L8" t="s">
        <v>150</v>
      </c>
      <c r="M8" s="5" t="str">
        <f ca="1">HYPERLINK("#"&amp;CELL("direccion",Tabla_472796!A4),"1")</f>
        <v>1</v>
      </c>
      <c r="N8" s="5" t="s">
        <v>159</v>
      </c>
      <c r="O8" s="5" t="s">
        <v>160</v>
      </c>
      <c r="P8" t="s">
        <v>69</v>
      </c>
      <c r="Q8" s="4" t="s">
        <v>272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107</v>
      </c>
      <c r="G9" t="s">
        <v>108</v>
      </c>
      <c r="H9" t="s">
        <v>109</v>
      </c>
      <c r="I9" t="s">
        <v>56</v>
      </c>
      <c r="J9" t="s">
        <v>83</v>
      </c>
      <c r="K9" t="s">
        <v>62</v>
      </c>
      <c r="L9" t="s">
        <v>151</v>
      </c>
      <c r="M9" s="5" t="str">
        <f ca="1">HYPERLINK("#"&amp;CELL("direccion",Tabla_472796!A7),"2")</f>
        <v>2</v>
      </c>
      <c r="N9" s="5" t="s">
        <v>161</v>
      </c>
      <c r="O9" s="5" t="s">
        <v>162</v>
      </c>
      <c r="P9" t="s">
        <v>69</v>
      </c>
      <c r="Q9" s="4" t="s">
        <v>272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110</v>
      </c>
      <c r="G10" t="s">
        <v>110</v>
      </c>
      <c r="H10" t="s">
        <v>110</v>
      </c>
      <c r="J10" t="s">
        <v>83</v>
      </c>
      <c r="K10" t="s">
        <v>58</v>
      </c>
      <c r="L10" t="s">
        <v>152</v>
      </c>
      <c r="M10" s="5" t="str">
        <f ca="1">HYPERLINK("#"&amp;CELL("direccion",Tabla_472796!A10),"3")</f>
        <v>3</v>
      </c>
      <c r="N10" s="4" t="s">
        <v>270</v>
      </c>
      <c r="O10" s="5" t="s">
        <v>163</v>
      </c>
      <c r="P10" t="s">
        <v>69</v>
      </c>
      <c r="Q10" s="4" t="s">
        <v>272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111</v>
      </c>
      <c r="G11" t="s">
        <v>112</v>
      </c>
      <c r="H11" t="s">
        <v>113</v>
      </c>
      <c r="I11" t="s">
        <v>56</v>
      </c>
      <c r="J11" t="s">
        <v>83</v>
      </c>
      <c r="K11" t="s">
        <v>61</v>
      </c>
      <c r="L11" t="s">
        <v>61</v>
      </c>
      <c r="M11" s="5" t="str">
        <f ca="1">HYPERLINK("#"&amp;CELL("direccion",Tabla_472796!A13),"4")</f>
        <v>4</v>
      </c>
      <c r="N11" s="5" t="s">
        <v>164</v>
      </c>
      <c r="O11" s="5" t="s">
        <v>165</v>
      </c>
      <c r="P11" t="s">
        <v>69</v>
      </c>
      <c r="Q11" s="4" t="s">
        <v>272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88</v>
      </c>
      <c r="F12" t="s">
        <v>110</v>
      </c>
      <c r="G12" t="s">
        <v>110</v>
      </c>
      <c r="H12" t="s">
        <v>110</v>
      </c>
      <c r="J12" t="s">
        <v>83</v>
      </c>
      <c r="K12" t="s">
        <v>58</v>
      </c>
      <c r="L12" t="s">
        <v>152</v>
      </c>
      <c r="M12" s="5" t="str">
        <f ca="1">HYPERLINK("#"&amp;CELL("direccion",Tabla_472796!A16),"5")</f>
        <v>5</v>
      </c>
      <c r="N12" s="4" t="s">
        <v>270</v>
      </c>
      <c r="O12" s="5" t="s">
        <v>166</v>
      </c>
      <c r="P12" t="s">
        <v>69</v>
      </c>
      <c r="Q12" s="4" t="s">
        <v>272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89</v>
      </c>
      <c r="F13" t="s">
        <v>114</v>
      </c>
      <c r="G13" t="s">
        <v>115</v>
      </c>
      <c r="H13" t="s">
        <v>116</v>
      </c>
      <c r="I13" t="s">
        <v>57</v>
      </c>
      <c r="J13" t="s">
        <v>83</v>
      </c>
      <c r="K13" t="s">
        <v>63</v>
      </c>
      <c r="L13" t="s">
        <v>153</v>
      </c>
      <c r="M13" s="5" t="str">
        <f ca="1">HYPERLINK("#"&amp;CELL("direccion",Tabla_472796!A19),"6")</f>
        <v>6</v>
      </c>
      <c r="N13" s="5" t="s">
        <v>167</v>
      </c>
      <c r="O13" s="5" t="s">
        <v>168</v>
      </c>
      <c r="P13" t="s">
        <v>69</v>
      </c>
      <c r="Q13" s="4" t="s">
        <v>272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90</v>
      </c>
      <c r="F14" t="s">
        <v>117</v>
      </c>
      <c r="G14" t="s">
        <v>118</v>
      </c>
      <c r="H14" t="s">
        <v>119</v>
      </c>
      <c r="I14" t="s">
        <v>56</v>
      </c>
      <c r="J14" t="s">
        <v>83</v>
      </c>
      <c r="K14" t="s">
        <v>61</v>
      </c>
      <c r="L14" t="s">
        <v>61</v>
      </c>
      <c r="M14" s="5" t="str">
        <f ca="1">HYPERLINK("#"&amp;CELL("direccion",Tabla_472796!A22),"7")</f>
        <v>7</v>
      </c>
      <c r="N14" s="5" t="s">
        <v>169</v>
      </c>
      <c r="O14" s="4" t="s">
        <v>271</v>
      </c>
      <c r="P14" t="s">
        <v>69</v>
      </c>
      <c r="Q14" s="4" t="s">
        <v>272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91</v>
      </c>
      <c r="F15" t="s">
        <v>120</v>
      </c>
      <c r="G15" t="s">
        <v>121</v>
      </c>
      <c r="H15" t="s">
        <v>122</v>
      </c>
      <c r="I15" t="s">
        <v>56</v>
      </c>
      <c r="J15" t="s">
        <v>83</v>
      </c>
      <c r="K15" t="s">
        <v>63</v>
      </c>
      <c r="L15" t="s">
        <v>154</v>
      </c>
      <c r="M15" s="5" t="str">
        <f ca="1">HYPERLINK("#"&amp;CELL("direccion",Tabla_472796!A25),"8")</f>
        <v>8</v>
      </c>
      <c r="N15" s="5" t="s">
        <v>170</v>
      </c>
      <c r="O15" s="5" t="s">
        <v>171</v>
      </c>
      <c r="P15" t="s">
        <v>69</v>
      </c>
      <c r="Q15" s="4" t="s">
        <v>272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92</v>
      </c>
      <c r="F16" t="s">
        <v>123</v>
      </c>
      <c r="G16" t="s">
        <v>124</v>
      </c>
      <c r="H16" t="s">
        <v>125</v>
      </c>
      <c r="I16" t="s">
        <v>57</v>
      </c>
      <c r="J16" t="s">
        <v>83</v>
      </c>
      <c r="K16" t="s">
        <v>63</v>
      </c>
      <c r="L16" t="s">
        <v>155</v>
      </c>
      <c r="M16" s="5" t="str">
        <f ca="1">HYPERLINK("#"&amp;CELL("direccion",Tabla_472796!A28),"9")</f>
        <v>9</v>
      </c>
      <c r="N16" s="5" t="s">
        <v>172</v>
      </c>
      <c r="O16" s="5" t="s">
        <v>173</v>
      </c>
      <c r="P16" t="s">
        <v>69</v>
      </c>
      <c r="Q16" s="4" t="s">
        <v>272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93</v>
      </c>
      <c r="E17" t="s">
        <v>94</v>
      </c>
      <c r="F17" t="s">
        <v>126</v>
      </c>
      <c r="G17" t="s">
        <v>127</v>
      </c>
      <c r="H17" t="s">
        <v>128</v>
      </c>
      <c r="I17" t="s">
        <v>57</v>
      </c>
      <c r="J17" t="s">
        <v>83</v>
      </c>
      <c r="K17" t="s">
        <v>64</v>
      </c>
      <c r="L17" t="s">
        <v>156</v>
      </c>
      <c r="M17" s="5" t="str">
        <f ca="1">HYPERLINK("#"&amp;CELL("direccion",Tabla_472796!A31),"10")</f>
        <v>10</v>
      </c>
      <c r="N17" s="5" t="s">
        <v>174</v>
      </c>
      <c r="O17" s="5" t="s">
        <v>175</v>
      </c>
      <c r="P17" t="s">
        <v>69</v>
      </c>
      <c r="Q17" s="4" t="s">
        <v>272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95</v>
      </c>
      <c r="F18" t="s">
        <v>129</v>
      </c>
      <c r="G18" t="s">
        <v>130</v>
      </c>
      <c r="H18" t="s">
        <v>131</v>
      </c>
      <c r="I18" t="s">
        <v>57</v>
      </c>
      <c r="J18" t="s">
        <v>83</v>
      </c>
      <c r="K18" t="s">
        <v>64</v>
      </c>
      <c r="L18" t="s">
        <v>157</v>
      </c>
      <c r="M18" s="5" t="str">
        <f ca="1">HYPERLINK("#"&amp;CELL("direccion",Tabla_472796!A34),"11")</f>
        <v>11</v>
      </c>
      <c r="N18" s="5" t="s">
        <v>176</v>
      </c>
      <c r="O18" s="5" t="s">
        <v>177</v>
      </c>
      <c r="P18" t="s">
        <v>69</v>
      </c>
      <c r="Q18" s="4" t="s">
        <v>272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96</v>
      </c>
      <c r="F19" t="s">
        <v>132</v>
      </c>
      <c r="G19" t="s">
        <v>133</v>
      </c>
      <c r="H19" t="s">
        <v>134</v>
      </c>
      <c r="I19" t="s">
        <v>57</v>
      </c>
      <c r="J19" t="s">
        <v>83</v>
      </c>
      <c r="K19" t="s">
        <v>63</v>
      </c>
      <c r="L19" t="s">
        <v>150</v>
      </c>
      <c r="M19" s="5" t="str">
        <f ca="1">HYPERLINK("#"&amp;CELL("direccion",Tabla_472796!A37),"12")</f>
        <v>12</v>
      </c>
      <c r="N19" s="5" t="s">
        <v>178</v>
      </c>
      <c r="O19" s="5" t="s">
        <v>179</v>
      </c>
      <c r="P19" t="s">
        <v>69</v>
      </c>
      <c r="Q19" s="4" t="s">
        <v>272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97</v>
      </c>
      <c r="F20" t="s">
        <v>110</v>
      </c>
      <c r="G20" t="s">
        <v>110</v>
      </c>
      <c r="H20" t="s">
        <v>110</v>
      </c>
      <c r="J20" t="s">
        <v>83</v>
      </c>
      <c r="K20" t="s">
        <v>58</v>
      </c>
      <c r="L20" t="s">
        <v>152</v>
      </c>
      <c r="M20" s="5" t="str">
        <f ca="1">HYPERLINK("#"&amp;CELL("direccion",Tabla_472796!A40),"13")</f>
        <v>13</v>
      </c>
      <c r="N20" s="4" t="s">
        <v>270</v>
      </c>
      <c r="O20" s="4" t="s">
        <v>271</v>
      </c>
      <c r="P20" t="s">
        <v>69</v>
      </c>
      <c r="Q20" s="4" t="s">
        <v>272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93</v>
      </c>
      <c r="E21" t="s">
        <v>98</v>
      </c>
      <c r="F21" t="s">
        <v>135</v>
      </c>
      <c r="G21" t="s">
        <v>136</v>
      </c>
      <c r="H21" t="s">
        <v>137</v>
      </c>
      <c r="I21" t="s">
        <v>56</v>
      </c>
      <c r="J21" t="s">
        <v>83</v>
      </c>
      <c r="K21" t="s">
        <v>62</v>
      </c>
      <c r="L21" t="s">
        <v>158</v>
      </c>
      <c r="M21" s="5" t="str">
        <f ca="1">HYPERLINK("#"&amp;CELL("direccion",Tabla_472796!A43),"14")</f>
        <v>14</v>
      </c>
      <c r="N21" s="5" t="s">
        <v>180</v>
      </c>
      <c r="O21" s="5" t="s">
        <v>181</v>
      </c>
      <c r="P21" t="s">
        <v>69</v>
      </c>
      <c r="Q21" s="4" t="s">
        <v>272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99</v>
      </c>
      <c r="F22" t="s">
        <v>110</v>
      </c>
      <c r="G22" t="s">
        <v>110</v>
      </c>
      <c r="H22" t="s">
        <v>110</v>
      </c>
      <c r="J22" t="s">
        <v>83</v>
      </c>
      <c r="K22" t="s">
        <v>58</v>
      </c>
      <c r="L22" t="s">
        <v>152</v>
      </c>
      <c r="M22" s="5" t="str">
        <f ca="1">HYPERLINK("#"&amp;CELL("direccion",Tabla_472796!A46),"15")</f>
        <v>15</v>
      </c>
      <c r="N22" s="4" t="s">
        <v>270</v>
      </c>
      <c r="O22" s="5" t="s">
        <v>182</v>
      </c>
      <c r="P22" t="s">
        <v>69</v>
      </c>
      <c r="Q22" s="4" t="s">
        <v>272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84</v>
      </c>
      <c r="E23" t="s">
        <v>100</v>
      </c>
      <c r="F23" t="s">
        <v>138</v>
      </c>
      <c r="G23" t="s">
        <v>139</v>
      </c>
      <c r="H23" t="s">
        <v>140</v>
      </c>
      <c r="I23" t="s">
        <v>56</v>
      </c>
      <c r="J23" t="s">
        <v>83</v>
      </c>
      <c r="K23" t="s">
        <v>61</v>
      </c>
      <c r="L23" t="s">
        <v>61</v>
      </c>
      <c r="M23" s="5" t="str">
        <f ca="1">HYPERLINK("#"&amp;CELL("direccion",Tabla_472796!A49),"16")</f>
        <v>16</v>
      </c>
      <c r="N23" s="5" t="s">
        <v>183</v>
      </c>
      <c r="O23" s="4" t="s">
        <v>271</v>
      </c>
      <c r="P23" t="s">
        <v>69</v>
      </c>
      <c r="Q23" s="4" t="s">
        <v>272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93</v>
      </c>
      <c r="E24" t="s">
        <v>101</v>
      </c>
      <c r="F24" t="s">
        <v>141</v>
      </c>
      <c r="G24" t="s">
        <v>142</v>
      </c>
      <c r="H24" t="s">
        <v>143</v>
      </c>
      <c r="I24" t="s">
        <v>56</v>
      </c>
      <c r="J24" t="s">
        <v>83</v>
      </c>
      <c r="K24" t="s">
        <v>63</v>
      </c>
      <c r="L24" t="s">
        <v>150</v>
      </c>
      <c r="M24" s="5" t="str">
        <f ca="1">HYPERLINK("#"&amp;CELL("direccion",Tabla_472796!A52),"17")</f>
        <v>17</v>
      </c>
      <c r="N24" s="5" t="s">
        <v>184</v>
      </c>
      <c r="O24" s="5" t="s">
        <v>185</v>
      </c>
      <c r="P24" t="s">
        <v>69</v>
      </c>
      <c r="Q24" s="4" t="s">
        <v>272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102</v>
      </c>
      <c r="F25" t="s">
        <v>144</v>
      </c>
      <c r="G25" t="s">
        <v>145</v>
      </c>
      <c r="H25" t="s">
        <v>146</v>
      </c>
      <c r="I25" t="s">
        <v>56</v>
      </c>
      <c r="J25" t="s">
        <v>83</v>
      </c>
      <c r="K25" t="s">
        <v>63</v>
      </c>
      <c r="L25" t="s">
        <v>155</v>
      </c>
      <c r="M25" s="5" t="str">
        <f ca="1">HYPERLINK("#"&amp;CELL("direccion",Tabla_472796!A55),"18")</f>
        <v>18</v>
      </c>
      <c r="N25" s="5" t="s">
        <v>186</v>
      </c>
      <c r="O25" s="5" t="s">
        <v>187</v>
      </c>
      <c r="P25" t="s">
        <v>69</v>
      </c>
      <c r="Q25" s="4" t="s">
        <v>272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84</v>
      </c>
      <c r="E26" t="s">
        <v>103</v>
      </c>
      <c r="F26" t="s">
        <v>147</v>
      </c>
      <c r="G26" t="s">
        <v>148</v>
      </c>
      <c r="H26" t="s">
        <v>149</v>
      </c>
      <c r="I26" t="s">
        <v>56</v>
      </c>
      <c r="J26" t="s">
        <v>83</v>
      </c>
      <c r="K26" t="s">
        <v>61</v>
      </c>
      <c r="L26" t="s">
        <v>61</v>
      </c>
      <c r="M26" s="5" t="str">
        <f ca="1">HYPERLINK("#"&amp;CELL("direccion",Tabla_472796!A58),"19")</f>
        <v>19</v>
      </c>
      <c r="N26" s="5" t="s">
        <v>188</v>
      </c>
      <c r="O26" s="5" t="s">
        <v>189</v>
      </c>
      <c r="P26" t="s">
        <v>69</v>
      </c>
      <c r="Q26" s="4" t="s">
        <v>272</v>
      </c>
      <c r="R26" t="s">
        <v>81</v>
      </c>
      <c r="S26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5" r:id="rId14" xr:uid="{00000000-0004-0000-0000-00000D000000}"/>
    <hyperlink ref="N26" r:id="rId15" xr:uid="{00000000-0004-0000-0000-00000E000000}"/>
    <hyperlink ref="O8" r:id="rId16" xr:uid="{00000000-0004-0000-0000-00000F000000}"/>
    <hyperlink ref="O9" r:id="rId17" xr:uid="{00000000-0004-0000-0000-000010000000}"/>
    <hyperlink ref="O10" r:id="rId18" xr:uid="{00000000-0004-0000-0000-000011000000}"/>
    <hyperlink ref="O11" r:id="rId19" xr:uid="{00000000-0004-0000-0000-000012000000}"/>
    <hyperlink ref="O12" r:id="rId20" xr:uid="{00000000-0004-0000-0000-000013000000}"/>
    <hyperlink ref="O13" r:id="rId21" xr:uid="{00000000-0004-0000-0000-000014000000}"/>
    <hyperlink ref="O15" r:id="rId22" xr:uid="{00000000-0004-0000-0000-000015000000}"/>
    <hyperlink ref="O16" r:id="rId23" xr:uid="{00000000-0004-0000-0000-000016000000}"/>
    <hyperlink ref="O17" r:id="rId24" xr:uid="{00000000-0004-0000-0000-000017000000}"/>
    <hyperlink ref="O18" r:id="rId25" xr:uid="{00000000-0004-0000-0000-000018000000}"/>
    <hyperlink ref="O19" r:id="rId26" xr:uid="{00000000-0004-0000-0000-000019000000}"/>
    <hyperlink ref="O21" r:id="rId27" xr:uid="{00000000-0004-0000-0000-00001A000000}"/>
    <hyperlink ref="O22" r:id="rId28" xr:uid="{00000000-0004-0000-0000-00001B000000}"/>
    <hyperlink ref="O24" r:id="rId29" xr:uid="{00000000-0004-0000-0000-00001C000000}"/>
    <hyperlink ref="O25" r:id="rId30" xr:uid="{00000000-0004-0000-0000-00001D000000}"/>
    <hyperlink ref="O26" r:id="rId31" xr:uid="{00000000-0004-0000-0000-00001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45200</v>
      </c>
      <c r="C4">
        <v>2024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s="3">
        <v>44105</v>
      </c>
      <c r="C5" s="3">
        <v>45199</v>
      </c>
      <c r="D5" t="s">
        <v>193</v>
      </c>
      <c r="E5" t="s">
        <v>194</v>
      </c>
      <c r="F5" t="s">
        <v>192</v>
      </c>
    </row>
    <row r="6" spans="1:6" x14ac:dyDescent="0.25">
      <c r="A6">
        <v>1</v>
      </c>
      <c r="B6" s="3">
        <v>43647</v>
      </c>
      <c r="C6" s="3">
        <v>43921</v>
      </c>
      <c r="D6" t="s">
        <v>193</v>
      </c>
      <c r="E6" t="s">
        <v>195</v>
      </c>
      <c r="F6" t="s">
        <v>192</v>
      </c>
    </row>
    <row r="7" spans="1:6" x14ac:dyDescent="0.25">
      <c r="A7">
        <v>2</v>
      </c>
      <c r="B7" s="3">
        <v>43497</v>
      </c>
      <c r="C7" s="3">
        <v>43586</v>
      </c>
      <c r="D7" t="s">
        <v>196</v>
      </c>
      <c r="E7" t="s">
        <v>197</v>
      </c>
      <c r="F7" t="s">
        <v>198</v>
      </c>
    </row>
    <row r="8" spans="1:6" x14ac:dyDescent="0.25">
      <c r="A8">
        <v>2</v>
      </c>
      <c r="B8" s="7">
        <v>43466</v>
      </c>
      <c r="C8" s="7" t="s">
        <v>199</v>
      </c>
      <c r="D8" t="s">
        <v>200</v>
      </c>
      <c r="E8" t="s">
        <v>201</v>
      </c>
      <c r="F8" t="s">
        <v>198</v>
      </c>
    </row>
    <row r="9" spans="1:6" x14ac:dyDescent="0.25">
      <c r="A9">
        <v>2</v>
      </c>
      <c r="B9" s="7">
        <v>42644</v>
      </c>
      <c r="C9" s="7">
        <v>43435</v>
      </c>
      <c r="D9" t="s">
        <v>202</v>
      </c>
      <c r="E9" t="s">
        <v>203</v>
      </c>
      <c r="F9" t="s">
        <v>198</v>
      </c>
    </row>
    <row r="10" spans="1:6" x14ac:dyDescent="0.25">
      <c r="A10">
        <v>3</v>
      </c>
      <c r="B10" s="7" t="s">
        <v>110</v>
      </c>
      <c r="C10" s="7" t="s">
        <v>110</v>
      </c>
      <c r="D10" t="s">
        <v>110</v>
      </c>
      <c r="E10" t="s">
        <v>110</v>
      </c>
      <c r="F10" t="s">
        <v>110</v>
      </c>
    </row>
    <row r="11" spans="1:6" x14ac:dyDescent="0.25">
      <c r="A11">
        <v>3</v>
      </c>
      <c r="B11" s="7" t="s">
        <v>110</v>
      </c>
      <c r="C11" s="7" t="s">
        <v>110</v>
      </c>
      <c r="D11" t="s">
        <v>110</v>
      </c>
      <c r="E11" t="s">
        <v>110</v>
      </c>
      <c r="F11" t="s">
        <v>110</v>
      </c>
    </row>
    <row r="12" spans="1:6" x14ac:dyDescent="0.25">
      <c r="A12">
        <v>3</v>
      </c>
      <c r="B12" s="7" t="s">
        <v>110</v>
      </c>
      <c r="C12" s="7" t="s">
        <v>110</v>
      </c>
      <c r="D12" t="s">
        <v>110</v>
      </c>
      <c r="E12" t="s">
        <v>110</v>
      </c>
      <c r="F12" t="s">
        <v>110</v>
      </c>
    </row>
    <row r="13" spans="1:6" x14ac:dyDescent="0.25">
      <c r="A13">
        <v>4</v>
      </c>
      <c r="B13" s="7">
        <v>36951</v>
      </c>
      <c r="C13" s="7">
        <v>43862</v>
      </c>
      <c r="D13" t="s">
        <v>204</v>
      </c>
      <c r="E13" t="s">
        <v>205</v>
      </c>
      <c r="F13" t="s">
        <v>206</v>
      </c>
    </row>
    <row r="14" spans="1:6" x14ac:dyDescent="0.25">
      <c r="A14">
        <v>4</v>
      </c>
      <c r="B14" s="7">
        <v>33117</v>
      </c>
      <c r="C14" s="7">
        <v>36951</v>
      </c>
      <c r="D14" t="s">
        <v>207</v>
      </c>
      <c r="E14" t="s">
        <v>208</v>
      </c>
      <c r="F14" t="s">
        <v>206</v>
      </c>
    </row>
    <row r="15" spans="1:6" x14ac:dyDescent="0.25">
      <c r="A15">
        <v>4</v>
      </c>
      <c r="B15" s="7" t="s">
        <v>209</v>
      </c>
      <c r="C15" s="7" t="s">
        <v>209</v>
      </c>
      <c r="D15" t="s">
        <v>209</v>
      </c>
      <c r="E15" t="s">
        <v>209</v>
      </c>
      <c r="F15" t="s">
        <v>209</v>
      </c>
    </row>
    <row r="16" spans="1:6" x14ac:dyDescent="0.25">
      <c r="A16">
        <v>5</v>
      </c>
      <c r="B16" s="7" t="s">
        <v>110</v>
      </c>
      <c r="C16" s="7" t="s">
        <v>110</v>
      </c>
      <c r="D16" t="s">
        <v>110</v>
      </c>
      <c r="E16" t="s">
        <v>110</v>
      </c>
      <c r="F16" t="s">
        <v>110</v>
      </c>
    </row>
    <row r="17" spans="1:6" x14ac:dyDescent="0.25">
      <c r="A17">
        <v>5</v>
      </c>
      <c r="B17" s="7" t="s">
        <v>110</v>
      </c>
      <c r="C17" s="7" t="s">
        <v>110</v>
      </c>
      <c r="D17" t="s">
        <v>110</v>
      </c>
      <c r="E17" t="s">
        <v>110</v>
      </c>
      <c r="F17" t="s">
        <v>110</v>
      </c>
    </row>
    <row r="18" spans="1:6" x14ac:dyDescent="0.25">
      <c r="A18">
        <v>5</v>
      </c>
      <c r="B18" s="7" t="s">
        <v>110</v>
      </c>
      <c r="C18" s="7" t="s">
        <v>110</v>
      </c>
      <c r="D18" t="s">
        <v>110</v>
      </c>
      <c r="E18" t="s">
        <v>110</v>
      </c>
      <c r="F18" t="s">
        <v>110</v>
      </c>
    </row>
    <row r="19" spans="1:6" x14ac:dyDescent="0.25">
      <c r="A19">
        <v>6</v>
      </c>
      <c r="B19" s="7">
        <v>39479</v>
      </c>
      <c r="C19" s="7">
        <v>43586</v>
      </c>
      <c r="D19" t="s">
        <v>210</v>
      </c>
      <c r="E19" t="s">
        <v>211</v>
      </c>
      <c r="F19" t="s">
        <v>212</v>
      </c>
    </row>
    <row r="20" spans="1:6" x14ac:dyDescent="0.25">
      <c r="A20">
        <v>6</v>
      </c>
      <c r="B20" s="8">
        <v>2001</v>
      </c>
      <c r="C20" s="8">
        <v>2008</v>
      </c>
      <c r="D20" t="s">
        <v>213</v>
      </c>
      <c r="E20" t="s">
        <v>214</v>
      </c>
      <c r="F20" t="s">
        <v>212</v>
      </c>
    </row>
    <row r="21" spans="1:6" x14ac:dyDescent="0.25">
      <c r="A21">
        <v>6</v>
      </c>
      <c r="B21" s="8">
        <v>1999</v>
      </c>
      <c r="C21" s="8">
        <v>2001</v>
      </c>
      <c r="D21" t="s">
        <v>210</v>
      </c>
      <c r="E21" t="s">
        <v>215</v>
      </c>
      <c r="F21" t="s">
        <v>212</v>
      </c>
    </row>
    <row r="22" spans="1:6" x14ac:dyDescent="0.25">
      <c r="A22">
        <v>7</v>
      </c>
      <c r="B22" s="7">
        <v>43466</v>
      </c>
      <c r="C22" s="7">
        <v>44561</v>
      </c>
      <c r="D22" t="s">
        <v>216</v>
      </c>
      <c r="E22" t="s">
        <v>217</v>
      </c>
      <c r="F22" t="s">
        <v>206</v>
      </c>
    </row>
    <row r="23" spans="1:6" x14ac:dyDescent="0.25">
      <c r="A23">
        <v>7</v>
      </c>
      <c r="B23" s="7">
        <v>43435</v>
      </c>
      <c r="C23" s="7">
        <v>43466</v>
      </c>
      <c r="D23" t="s">
        <v>218</v>
      </c>
      <c r="E23" t="s">
        <v>219</v>
      </c>
      <c r="F23" t="s">
        <v>206</v>
      </c>
    </row>
    <row r="24" spans="1:6" x14ac:dyDescent="0.25">
      <c r="A24">
        <v>7</v>
      </c>
      <c r="B24" s="7">
        <v>41487</v>
      </c>
      <c r="C24" s="7">
        <v>43344</v>
      </c>
      <c r="D24" t="s">
        <v>220</v>
      </c>
      <c r="E24" t="s">
        <v>221</v>
      </c>
      <c r="F24" t="s">
        <v>206</v>
      </c>
    </row>
    <row r="25" spans="1:6" x14ac:dyDescent="0.25">
      <c r="A25">
        <v>8</v>
      </c>
      <c r="B25" s="8">
        <v>2009</v>
      </c>
      <c r="C25" s="8">
        <v>2018</v>
      </c>
      <c r="D25" t="s">
        <v>222</v>
      </c>
      <c r="E25" t="s">
        <v>223</v>
      </c>
      <c r="F25" t="s">
        <v>224</v>
      </c>
    </row>
    <row r="26" spans="1:6" x14ac:dyDescent="0.25">
      <c r="A26">
        <v>8</v>
      </c>
      <c r="B26" s="8">
        <v>2007</v>
      </c>
      <c r="C26" s="8">
        <v>2008</v>
      </c>
      <c r="D26" t="s">
        <v>225</v>
      </c>
      <c r="E26" t="s">
        <v>226</v>
      </c>
      <c r="F26" t="s">
        <v>224</v>
      </c>
    </row>
    <row r="27" spans="1:6" x14ac:dyDescent="0.25">
      <c r="A27">
        <v>8</v>
      </c>
      <c r="B27" s="8">
        <v>2004</v>
      </c>
      <c r="C27" s="8">
        <v>2006</v>
      </c>
      <c r="D27" t="s">
        <v>227</v>
      </c>
      <c r="E27" t="s">
        <v>228</v>
      </c>
      <c r="F27" t="s">
        <v>224</v>
      </c>
    </row>
    <row r="28" spans="1:6" x14ac:dyDescent="0.25">
      <c r="A28">
        <v>9</v>
      </c>
      <c r="B28" s="7">
        <v>45170</v>
      </c>
      <c r="C28" s="7">
        <v>45337</v>
      </c>
      <c r="D28" t="s">
        <v>83</v>
      </c>
      <c r="E28" t="s">
        <v>229</v>
      </c>
      <c r="F28" t="s">
        <v>230</v>
      </c>
    </row>
    <row r="29" spans="1:6" x14ac:dyDescent="0.25">
      <c r="A29">
        <v>9</v>
      </c>
      <c r="B29" s="7">
        <v>44713</v>
      </c>
      <c r="C29" s="7">
        <v>45139</v>
      </c>
      <c r="D29" t="s">
        <v>204</v>
      </c>
      <c r="E29" t="s">
        <v>231</v>
      </c>
      <c r="F29" t="s">
        <v>230</v>
      </c>
    </row>
    <row r="30" spans="1:6" x14ac:dyDescent="0.25">
      <c r="A30">
        <v>9</v>
      </c>
      <c r="B30" s="7">
        <v>42552</v>
      </c>
      <c r="C30" s="7">
        <v>44682</v>
      </c>
      <c r="D30" t="s">
        <v>232</v>
      </c>
      <c r="E30" t="s">
        <v>233</v>
      </c>
      <c r="F30" t="s">
        <v>230</v>
      </c>
    </row>
    <row r="31" spans="1:6" x14ac:dyDescent="0.25">
      <c r="A31">
        <v>10</v>
      </c>
      <c r="B31" s="7">
        <v>44728</v>
      </c>
      <c r="C31" s="7">
        <v>45611</v>
      </c>
      <c r="D31" s="6" t="s">
        <v>234</v>
      </c>
      <c r="E31" s="6" t="s">
        <v>235</v>
      </c>
      <c r="F31" t="s">
        <v>236</v>
      </c>
    </row>
    <row r="32" spans="1:6" x14ac:dyDescent="0.25">
      <c r="A32">
        <v>10</v>
      </c>
      <c r="B32" s="7">
        <v>42736</v>
      </c>
      <c r="C32" s="8" t="s">
        <v>199</v>
      </c>
      <c r="D32" s="6" t="s">
        <v>237</v>
      </c>
      <c r="E32" s="6" t="s">
        <v>238</v>
      </c>
      <c r="F32" t="s">
        <v>236</v>
      </c>
    </row>
    <row r="33" spans="1:6" x14ac:dyDescent="0.25">
      <c r="A33">
        <v>10</v>
      </c>
      <c r="B33" s="3">
        <v>42522</v>
      </c>
      <c r="C33" s="3">
        <v>42705</v>
      </c>
      <c r="D33" s="6" t="s">
        <v>237</v>
      </c>
      <c r="E33" s="6" t="s">
        <v>239</v>
      </c>
      <c r="F33" t="s">
        <v>236</v>
      </c>
    </row>
    <row r="34" spans="1:6" x14ac:dyDescent="0.25">
      <c r="A34">
        <v>11</v>
      </c>
      <c r="B34" s="3">
        <v>43709</v>
      </c>
      <c r="C34" s="3">
        <v>44561</v>
      </c>
      <c r="D34" t="s">
        <v>204</v>
      </c>
      <c r="E34" t="s">
        <v>240</v>
      </c>
      <c r="F34" t="s">
        <v>241</v>
      </c>
    </row>
    <row r="35" spans="1:6" x14ac:dyDescent="0.25">
      <c r="A35">
        <v>11</v>
      </c>
      <c r="B35" s="3">
        <v>43466</v>
      </c>
      <c r="C35" s="3">
        <v>43556</v>
      </c>
      <c r="D35" t="s">
        <v>242</v>
      </c>
      <c r="E35" t="s">
        <v>243</v>
      </c>
      <c r="F35" t="s">
        <v>241</v>
      </c>
    </row>
    <row r="36" spans="1:6" x14ac:dyDescent="0.25">
      <c r="A36">
        <v>11</v>
      </c>
      <c r="B36" s="3">
        <v>42598</v>
      </c>
      <c r="C36" s="3">
        <v>43415</v>
      </c>
      <c r="D36" t="s">
        <v>204</v>
      </c>
      <c r="E36" t="s">
        <v>244</v>
      </c>
      <c r="F36" t="s">
        <v>241</v>
      </c>
    </row>
    <row r="37" spans="1:6" x14ac:dyDescent="0.25">
      <c r="A37">
        <v>12</v>
      </c>
      <c r="B37">
        <v>2023</v>
      </c>
      <c r="C37">
        <v>2024</v>
      </c>
      <c r="D37" t="s">
        <v>234</v>
      </c>
      <c r="E37" t="s">
        <v>209</v>
      </c>
      <c r="F37" t="s">
        <v>192</v>
      </c>
    </row>
    <row r="38" spans="1:6" x14ac:dyDescent="0.25">
      <c r="A38">
        <v>12</v>
      </c>
      <c r="B38">
        <v>2020</v>
      </c>
      <c r="C38">
        <v>2022</v>
      </c>
      <c r="D38" t="s">
        <v>245</v>
      </c>
      <c r="E38" t="s">
        <v>246</v>
      </c>
      <c r="F38" t="s">
        <v>192</v>
      </c>
    </row>
    <row r="39" spans="1:6" x14ac:dyDescent="0.25">
      <c r="A39">
        <v>12</v>
      </c>
      <c r="B39" s="8">
        <v>2018</v>
      </c>
      <c r="C39" s="8">
        <v>2020</v>
      </c>
      <c r="D39" t="s">
        <v>247</v>
      </c>
      <c r="E39" t="s">
        <v>248</v>
      </c>
      <c r="F39" t="s">
        <v>192</v>
      </c>
    </row>
    <row r="40" spans="1:6" x14ac:dyDescent="0.25">
      <c r="A40">
        <v>13</v>
      </c>
      <c r="B40" s="7" t="s">
        <v>110</v>
      </c>
      <c r="C40" s="7" t="s">
        <v>110</v>
      </c>
      <c r="D40" t="s">
        <v>110</v>
      </c>
      <c r="E40" t="s">
        <v>110</v>
      </c>
      <c r="F40" t="s">
        <v>110</v>
      </c>
    </row>
    <row r="41" spans="1:6" x14ac:dyDescent="0.25">
      <c r="A41">
        <v>13</v>
      </c>
      <c r="B41" s="7" t="s">
        <v>110</v>
      </c>
      <c r="C41" s="7" t="s">
        <v>110</v>
      </c>
      <c r="D41" t="s">
        <v>110</v>
      </c>
      <c r="E41" t="s">
        <v>110</v>
      </c>
      <c r="F41" t="s">
        <v>110</v>
      </c>
    </row>
    <row r="42" spans="1:6" x14ac:dyDescent="0.25">
      <c r="A42">
        <v>13</v>
      </c>
      <c r="B42" s="7" t="s">
        <v>110</v>
      </c>
      <c r="C42" s="7" t="s">
        <v>110</v>
      </c>
      <c r="D42" t="s">
        <v>110</v>
      </c>
      <c r="E42" t="s">
        <v>110</v>
      </c>
      <c r="F42" t="s">
        <v>110</v>
      </c>
    </row>
    <row r="43" spans="1:6" x14ac:dyDescent="0.25">
      <c r="A43">
        <v>14</v>
      </c>
      <c r="B43" s="7">
        <v>44013</v>
      </c>
      <c r="C43" s="7">
        <v>45108</v>
      </c>
      <c r="D43" t="s">
        <v>249</v>
      </c>
      <c r="E43" t="s">
        <v>250</v>
      </c>
      <c r="F43" t="s">
        <v>251</v>
      </c>
    </row>
    <row r="44" spans="1:6" x14ac:dyDescent="0.25">
      <c r="A44">
        <v>14</v>
      </c>
      <c r="B44" s="7">
        <v>39845</v>
      </c>
      <c r="C44" s="7">
        <v>43983</v>
      </c>
      <c r="D44" t="s">
        <v>252</v>
      </c>
      <c r="E44" t="s">
        <v>253</v>
      </c>
      <c r="F44" t="s">
        <v>251</v>
      </c>
    </row>
    <row r="45" spans="1:6" x14ac:dyDescent="0.25">
      <c r="A45">
        <v>14</v>
      </c>
      <c r="B45" s="7" t="s">
        <v>209</v>
      </c>
      <c r="C45" s="7" t="s">
        <v>209</v>
      </c>
      <c r="D45" t="s">
        <v>209</v>
      </c>
      <c r="E45" t="s">
        <v>209</v>
      </c>
      <c r="F45" t="s">
        <v>209</v>
      </c>
    </row>
    <row r="46" spans="1:6" x14ac:dyDescent="0.25">
      <c r="A46">
        <v>15</v>
      </c>
      <c r="B46" s="7" t="s">
        <v>110</v>
      </c>
      <c r="C46" s="7" t="s">
        <v>110</v>
      </c>
      <c r="D46" t="s">
        <v>110</v>
      </c>
      <c r="E46" t="s">
        <v>110</v>
      </c>
      <c r="F46" t="s">
        <v>110</v>
      </c>
    </row>
    <row r="47" spans="1:6" x14ac:dyDescent="0.25">
      <c r="A47">
        <v>15</v>
      </c>
      <c r="B47" s="7" t="s">
        <v>110</v>
      </c>
      <c r="C47" s="7" t="s">
        <v>110</v>
      </c>
      <c r="D47" t="s">
        <v>110</v>
      </c>
      <c r="E47" t="s">
        <v>110</v>
      </c>
      <c r="F47" t="s">
        <v>110</v>
      </c>
    </row>
    <row r="48" spans="1:6" x14ac:dyDescent="0.25">
      <c r="A48">
        <v>15</v>
      </c>
      <c r="B48" s="7" t="s">
        <v>110</v>
      </c>
      <c r="C48" s="7" t="s">
        <v>110</v>
      </c>
      <c r="D48" t="s">
        <v>110</v>
      </c>
      <c r="E48" t="s">
        <v>110</v>
      </c>
      <c r="F48" t="s">
        <v>110</v>
      </c>
    </row>
    <row r="49" spans="1:6" x14ac:dyDescent="0.25">
      <c r="A49">
        <v>16</v>
      </c>
      <c r="B49" s="7">
        <v>44774</v>
      </c>
      <c r="C49" s="7">
        <v>45153</v>
      </c>
      <c r="D49" t="s">
        <v>83</v>
      </c>
      <c r="E49" t="s">
        <v>254</v>
      </c>
      <c r="F49" t="s">
        <v>206</v>
      </c>
    </row>
    <row r="50" spans="1:6" x14ac:dyDescent="0.25">
      <c r="A50">
        <v>16</v>
      </c>
      <c r="B50" s="7">
        <v>43070</v>
      </c>
      <c r="C50" s="7">
        <v>44682</v>
      </c>
      <c r="D50" t="s">
        <v>216</v>
      </c>
      <c r="E50" t="s">
        <v>255</v>
      </c>
      <c r="F50" t="s">
        <v>206</v>
      </c>
    </row>
    <row r="51" spans="1:6" x14ac:dyDescent="0.25">
      <c r="A51">
        <v>16</v>
      </c>
      <c r="B51" s="7">
        <v>40969</v>
      </c>
      <c r="C51" s="7">
        <v>42856</v>
      </c>
      <c r="D51" t="s">
        <v>256</v>
      </c>
      <c r="E51" t="s">
        <v>257</v>
      </c>
      <c r="F51" t="s">
        <v>206</v>
      </c>
    </row>
    <row r="52" spans="1:6" x14ac:dyDescent="0.25">
      <c r="A52">
        <v>17</v>
      </c>
      <c r="B52" s="7">
        <v>43709</v>
      </c>
      <c r="C52" s="8" t="s">
        <v>199</v>
      </c>
      <c r="D52" s="6" t="s">
        <v>258</v>
      </c>
      <c r="E52" s="6" t="s">
        <v>259</v>
      </c>
      <c r="F52" t="s">
        <v>192</v>
      </c>
    </row>
    <row r="53" spans="1:6" x14ac:dyDescent="0.25">
      <c r="A53">
        <v>17</v>
      </c>
      <c r="B53" s="7">
        <v>38808</v>
      </c>
      <c r="C53" s="7">
        <v>43405</v>
      </c>
      <c r="D53" s="6" t="s">
        <v>260</v>
      </c>
      <c r="E53" s="6" t="s">
        <v>250</v>
      </c>
      <c r="F53" t="s">
        <v>192</v>
      </c>
    </row>
    <row r="54" spans="1:6" x14ac:dyDescent="0.25">
      <c r="A54">
        <v>17</v>
      </c>
      <c r="B54" s="9" t="s">
        <v>209</v>
      </c>
      <c r="C54" s="9" t="s">
        <v>209</v>
      </c>
      <c r="D54" s="6" t="s">
        <v>209</v>
      </c>
      <c r="E54" s="6" t="s">
        <v>209</v>
      </c>
      <c r="F54" s="6" t="s">
        <v>209</v>
      </c>
    </row>
    <row r="55" spans="1:6" x14ac:dyDescent="0.25">
      <c r="A55">
        <v>18</v>
      </c>
      <c r="B55" s="3">
        <v>45154</v>
      </c>
      <c r="C55" s="3">
        <v>45337</v>
      </c>
      <c r="D55" t="s">
        <v>83</v>
      </c>
      <c r="E55" t="s">
        <v>261</v>
      </c>
      <c r="F55" t="s">
        <v>230</v>
      </c>
    </row>
    <row r="56" spans="1:6" x14ac:dyDescent="0.25">
      <c r="A56">
        <v>18</v>
      </c>
      <c r="B56">
        <v>2020</v>
      </c>
      <c r="C56">
        <v>2023</v>
      </c>
      <c r="D56" t="s">
        <v>262</v>
      </c>
      <c r="E56" t="s">
        <v>263</v>
      </c>
      <c r="F56" t="s">
        <v>230</v>
      </c>
    </row>
    <row r="57" spans="1:6" x14ac:dyDescent="0.25">
      <c r="A57">
        <v>18</v>
      </c>
      <c r="B57" s="7" t="s">
        <v>264</v>
      </c>
      <c r="C57" s="7" t="s">
        <v>264</v>
      </c>
      <c r="D57" t="s">
        <v>265</v>
      </c>
      <c r="E57" t="s">
        <v>266</v>
      </c>
      <c r="F57" t="s">
        <v>230</v>
      </c>
    </row>
    <row r="58" spans="1:6" x14ac:dyDescent="0.25">
      <c r="A58">
        <v>19</v>
      </c>
      <c r="B58" s="7">
        <v>43632</v>
      </c>
      <c r="C58" s="7">
        <v>45169</v>
      </c>
      <c r="D58" t="s">
        <v>267</v>
      </c>
      <c r="E58" t="s">
        <v>268</v>
      </c>
      <c r="F58" t="s">
        <v>206</v>
      </c>
    </row>
    <row r="59" spans="1:6" x14ac:dyDescent="0.25">
      <c r="A59">
        <v>19</v>
      </c>
      <c r="B59" s="7">
        <v>40299</v>
      </c>
      <c r="C59" s="7">
        <v>43631</v>
      </c>
      <c r="D59" t="s">
        <v>267</v>
      </c>
      <c r="E59" t="s">
        <v>269</v>
      </c>
      <c r="F59" t="s">
        <v>206</v>
      </c>
    </row>
    <row r="60" spans="1:6" x14ac:dyDescent="0.25">
      <c r="A60">
        <v>19</v>
      </c>
      <c r="B60" s="7" t="s">
        <v>209</v>
      </c>
      <c r="C60" s="7" t="s">
        <v>209</v>
      </c>
      <c r="D60" t="s">
        <v>209</v>
      </c>
      <c r="E60" t="s">
        <v>209</v>
      </c>
      <c r="F60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2025-01-24T01:02:12Z</dcterms:modified>
</cp:coreProperties>
</file>